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12015" activeTab="0"/>
  </bookViews>
  <sheets>
    <sheet name="Leaping M&amp;M2E" sheetId="1" r:id="rId1"/>
    <sheet name="Ability Modifier" sheetId="2" r:id="rId2"/>
    <sheet name="Progression Modifier" sheetId="3" r:id="rId3"/>
    <sheet name="Travel time" sheetId="4" r:id="rId4"/>
    <sheet name="Flying" sheetId="5" r:id="rId5"/>
  </sheets>
  <definedNames/>
  <calcPr fullCalcOnLoad="1"/>
</workbook>
</file>

<file path=xl/sharedStrings.xml><?xml version="1.0" encoding="utf-8"?>
<sst xmlns="http://schemas.openxmlformats.org/spreadsheetml/2006/main" count="61" uniqueCount="39">
  <si>
    <t>Lookup Strength Modifier</t>
  </si>
  <si>
    <t>Lookup Progression Table Modifier</t>
  </si>
  <si>
    <t>Calculate un-powered jump distances (long, standing (1/2), and vertical(1/4))</t>
  </si>
  <si>
    <t>Ability Score</t>
  </si>
  <si>
    <t>Modifier</t>
  </si>
  <si>
    <t>Power Rank Level</t>
  </si>
  <si>
    <t>Input Strength Value</t>
  </si>
  <si>
    <t>Rounds Travel Time</t>
  </si>
  <si>
    <t>Rank</t>
  </si>
  <si>
    <t>Feet</t>
  </si>
  <si>
    <t>MPH</t>
  </si>
  <si>
    <t>Standing Long Jump</t>
  </si>
  <si>
    <t>Running Long Jump</t>
  </si>
  <si>
    <t>Vertical Jump</t>
  </si>
  <si>
    <t>Determine travel time in rounds (six seconds ea.)</t>
  </si>
  <si>
    <t>Extra Effort</t>
  </si>
  <si>
    <t>Strength Modifier Extra Effort</t>
  </si>
  <si>
    <t>Extra Effort Distances</t>
  </si>
  <si>
    <t>Determine distance traveled per second</t>
  </si>
  <si>
    <t>FPS</t>
  </si>
  <si>
    <t>Miles</t>
  </si>
  <si>
    <t>Multiply jump distances by progression table modifier (in feet)</t>
  </si>
  <si>
    <t>Multiply jump distances by progression table modifier (in miles)</t>
  </si>
  <si>
    <t>Determine distance traveled per round (in feet)</t>
  </si>
  <si>
    <t>Determine distance traveled per round (in miles)</t>
  </si>
  <si>
    <t>Extra Effort (effective Strength)</t>
  </si>
  <si>
    <r>
      <t xml:space="preserve">Input Leaping power Rank </t>
    </r>
    <r>
      <rPr>
        <sz val="12"/>
        <rFont val="Arial"/>
        <family val="2"/>
      </rPr>
      <t>(if zero, stop here)</t>
    </r>
  </si>
  <si>
    <t>Mach</t>
  </si>
  <si>
    <t>Meters</t>
  </si>
  <si>
    <t>Determine MPH (row 24 times 600 divided by 5280)</t>
  </si>
  <si>
    <t>Flying Speeds</t>
  </si>
  <si>
    <t>RANK</t>
  </si>
  <si>
    <t>Progression Modifier</t>
  </si>
  <si>
    <t>SPEED (MPH)</t>
  </si>
  <si>
    <t>SPEED (FPR)</t>
  </si>
  <si>
    <t xml:space="preserve">SPEED (FPS) </t>
  </si>
  <si>
    <t>Speed of light in meters per second</t>
  </si>
  <si>
    <t>Speed of light in feet per second</t>
  </si>
  <si>
    <t>Speed of light in mph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</si>
</sst>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ill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1" xfId="0" applyFont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65.421875" style="0" bestFit="1" customWidth="1"/>
    <col min="2" max="4" width="21.140625" style="0" bestFit="1" customWidth="1"/>
    <col min="5" max="5" width="5.421875" style="0" bestFit="1" customWidth="1"/>
    <col min="6" max="6" width="12.00390625" style="0" bestFit="1" customWidth="1"/>
    <col min="7" max="7" width="19.140625" style="0" bestFit="1" customWidth="1"/>
    <col min="8" max="8" width="10.421875" style="0" bestFit="1" customWidth="1"/>
  </cols>
  <sheetData>
    <row r="1" spans="1:2" s="6" customFormat="1" ht="15.75">
      <c r="A1" s="16" t="s">
        <v>6</v>
      </c>
      <c r="B1" s="9">
        <v>8</v>
      </c>
    </row>
    <row r="2" spans="1:2" s="6" customFormat="1" ht="15.75">
      <c r="A2" s="6" t="s">
        <v>25</v>
      </c>
      <c r="B2" s="9">
        <f>(B1*2)</f>
        <v>16</v>
      </c>
    </row>
    <row r="3" s="6" customFormat="1" ht="15.75">
      <c r="B3" s="10"/>
    </row>
    <row r="4" spans="1:2" ht="12.75">
      <c r="A4" s="17" t="s">
        <v>0</v>
      </c>
      <c r="B4" s="18">
        <f>LOOKUP(B1,'Ability Modifier'!A:A,'Ability Modifier'!B:B)</f>
        <v>-1</v>
      </c>
    </row>
    <row r="5" spans="1:2" ht="12.75">
      <c r="A5" t="s">
        <v>16</v>
      </c>
      <c r="B5" s="4">
        <f>(B4*2)</f>
        <v>-2</v>
      </c>
    </row>
    <row r="6" ht="12.75">
      <c r="B6" s="4"/>
    </row>
    <row r="7" spans="2:4" ht="12.75">
      <c r="B7" s="14" t="s">
        <v>12</v>
      </c>
      <c r="C7" s="14" t="s">
        <v>11</v>
      </c>
      <c r="D7" s="14" t="s">
        <v>13</v>
      </c>
    </row>
    <row r="8" spans="1:5" ht="12.75">
      <c r="A8" s="17" t="s">
        <v>2</v>
      </c>
      <c r="B8" s="4">
        <f>ROUNDDOWN(B4+10,0)</f>
        <v>9</v>
      </c>
      <c r="C8" s="4">
        <f>ROUNDDOWN((B4+10)/2,0)</f>
        <v>4</v>
      </c>
      <c r="D8" s="4">
        <f>ROUNDDOWN((B4+10)/4,0)</f>
        <v>2</v>
      </c>
      <c r="E8" s="7" t="s">
        <v>9</v>
      </c>
    </row>
    <row r="9" spans="1:5" ht="12.75">
      <c r="A9" t="s">
        <v>17</v>
      </c>
      <c r="B9" s="4">
        <f>(B8*2)</f>
        <v>18</v>
      </c>
      <c r="C9" s="4">
        <f>(C8*2)</f>
        <v>8</v>
      </c>
      <c r="D9" s="4">
        <f>(D8*2)</f>
        <v>4</v>
      </c>
      <c r="E9" s="7" t="s">
        <v>9</v>
      </c>
    </row>
    <row r="10" spans="2:5" ht="12.75">
      <c r="B10" s="4"/>
      <c r="C10" s="4"/>
      <c r="D10" s="4"/>
      <c r="E10" s="7"/>
    </row>
    <row r="11" spans="1:3" s="11" customFormat="1" ht="15.75">
      <c r="A11" s="11" t="s">
        <v>26</v>
      </c>
      <c r="B11" s="12">
        <v>10</v>
      </c>
      <c r="C11" s="15"/>
    </row>
    <row r="12" spans="1:2" ht="12.75">
      <c r="A12" s="17" t="s">
        <v>1</v>
      </c>
      <c r="B12" s="18">
        <f>LOOKUP(B11,'Progression Modifier'!A:A,'Progression Modifier'!B:B)</f>
        <v>2500</v>
      </c>
    </row>
    <row r="13" ht="12.75">
      <c r="B13" s="4"/>
    </row>
    <row r="14" spans="2:4" ht="12.75">
      <c r="B14" s="14" t="s">
        <v>12</v>
      </c>
      <c r="C14" s="14" t="s">
        <v>11</v>
      </c>
      <c r="D14" s="14" t="s">
        <v>13</v>
      </c>
    </row>
    <row r="15" spans="1:6" ht="12.75">
      <c r="A15" s="17" t="s">
        <v>21</v>
      </c>
      <c r="B15" s="19">
        <f>(B8*B12)</f>
        <v>22500</v>
      </c>
      <c r="C15" s="19">
        <f>ROUNDDOWN((B15+10)/2,0)</f>
        <v>11255</v>
      </c>
      <c r="D15" s="19">
        <f>ROUNDDOWN(B15/4,0)</f>
        <v>5625</v>
      </c>
      <c r="E15" s="7" t="s">
        <v>9</v>
      </c>
      <c r="F15" s="2"/>
    </row>
    <row r="16" spans="1:6" ht="12.75">
      <c r="A16" t="s">
        <v>17</v>
      </c>
      <c r="B16" s="2">
        <f>(B15*2)</f>
        <v>45000</v>
      </c>
      <c r="C16" s="2">
        <f>(C15*2)</f>
        <v>22510</v>
      </c>
      <c r="D16" s="2">
        <f>(D15*2)</f>
        <v>11250</v>
      </c>
      <c r="E16" s="7" t="s">
        <v>9</v>
      </c>
      <c r="F16" s="2"/>
    </row>
    <row r="17" spans="2:5" ht="12.75">
      <c r="B17" s="2"/>
      <c r="C17" s="2"/>
      <c r="D17" s="2"/>
      <c r="E17" s="7"/>
    </row>
    <row r="18" spans="1:5" ht="12.75">
      <c r="A18" s="17" t="s">
        <v>22</v>
      </c>
      <c r="B18" s="19">
        <f>(B15/5280)</f>
        <v>4.261363636363637</v>
      </c>
      <c r="C18" s="19">
        <f>(C15/5280)</f>
        <v>2.131628787878788</v>
      </c>
      <c r="D18" s="19">
        <f>(D15/5280)</f>
        <v>1.0653409090909092</v>
      </c>
      <c r="E18" s="7" t="s">
        <v>20</v>
      </c>
    </row>
    <row r="19" spans="1:5" ht="12.75">
      <c r="A19" t="s">
        <v>17</v>
      </c>
      <c r="B19" s="2">
        <f>(B18*2)</f>
        <v>8.522727272727273</v>
      </c>
      <c r="C19" s="2">
        <f>(C18*2)</f>
        <v>4.263257575757576</v>
      </c>
      <c r="D19" s="2">
        <f>(D18*2)</f>
        <v>2.1306818181818183</v>
      </c>
      <c r="E19" s="7" t="s">
        <v>20</v>
      </c>
    </row>
    <row r="20" spans="2:5" ht="12.75">
      <c r="B20" s="2"/>
      <c r="C20" s="2"/>
      <c r="D20" s="2"/>
      <c r="E20" s="7"/>
    </row>
    <row r="21" spans="1:2" ht="12.75">
      <c r="A21" s="17" t="s">
        <v>14</v>
      </c>
      <c r="B21" s="18">
        <f>LOOKUP('Leaping M&amp;M2E'!B11,'Travel time'!A:A,'Travel time'!B:B)</f>
        <v>6</v>
      </c>
    </row>
    <row r="22" spans="1:2" ht="12.75">
      <c r="A22" t="s">
        <v>15</v>
      </c>
      <c r="B22" s="13">
        <f>(B21*2)</f>
        <v>12</v>
      </c>
    </row>
    <row r="23" ht="12.75">
      <c r="B23" s="8"/>
    </row>
    <row r="24" spans="1:8" ht="12.75">
      <c r="A24" s="17" t="s">
        <v>23</v>
      </c>
      <c r="B24" s="19">
        <f>SUM(B15/B21)</f>
        <v>3750</v>
      </c>
      <c r="C24" s="19">
        <f>ROUNDDOWN(B24/2,0)</f>
        <v>1875</v>
      </c>
      <c r="D24" s="19">
        <f>ROUNDDOWN(C24/2,0)</f>
        <v>937</v>
      </c>
      <c r="E24" s="7" t="s">
        <v>9</v>
      </c>
      <c r="G24" s="2">
        <f>(B24/3.2808399)</f>
        <v>1142.99999826264</v>
      </c>
      <c r="H24" t="s">
        <v>28</v>
      </c>
    </row>
    <row r="25" spans="1:8" ht="12.75">
      <c r="A25" t="s">
        <v>15</v>
      </c>
      <c r="B25" s="2">
        <f>(B24*2)</f>
        <v>7500</v>
      </c>
      <c r="C25" s="2">
        <f>(C24*2)</f>
        <v>3750</v>
      </c>
      <c r="D25" s="2">
        <f>(D24*2)</f>
        <v>1874</v>
      </c>
      <c r="E25" s="7" t="s">
        <v>9</v>
      </c>
      <c r="G25" s="2">
        <f>(G24*2)</f>
        <v>2285.99999652528</v>
      </c>
      <c r="H25" t="s">
        <v>28</v>
      </c>
    </row>
    <row r="26" spans="2:5" ht="12.75">
      <c r="B26" s="2"/>
      <c r="C26" s="2"/>
      <c r="D26" s="2"/>
      <c r="E26" s="7"/>
    </row>
    <row r="27" spans="1:5" ht="12.75">
      <c r="A27" s="17" t="s">
        <v>24</v>
      </c>
      <c r="B27" s="19">
        <f>(B24/5280)</f>
        <v>0.7102272727272727</v>
      </c>
      <c r="C27" s="19">
        <f>(C24/5280)</f>
        <v>0.35511363636363635</v>
      </c>
      <c r="D27" s="19">
        <f>(D24/5280)</f>
        <v>0.1774621212121212</v>
      </c>
      <c r="E27" s="7" t="s">
        <v>20</v>
      </c>
    </row>
    <row r="28" spans="1:5" ht="12.75">
      <c r="A28" t="s">
        <v>15</v>
      </c>
      <c r="B28" s="2">
        <f>(B27*2)</f>
        <v>1.4204545454545454</v>
      </c>
      <c r="C28" s="2">
        <f>(C27*2)</f>
        <v>0.7102272727272727</v>
      </c>
      <c r="D28" s="2">
        <f>(D27*2)</f>
        <v>0.3549242424242424</v>
      </c>
      <c r="E28" s="7" t="s">
        <v>20</v>
      </c>
    </row>
    <row r="29" spans="2:5" ht="12.75">
      <c r="B29" s="2"/>
      <c r="C29" s="2"/>
      <c r="D29" s="2"/>
      <c r="E29" s="7"/>
    </row>
    <row r="30" spans="1:5" ht="12.75">
      <c r="A30" s="17" t="s">
        <v>18</v>
      </c>
      <c r="B30" s="19">
        <f>(B24/6)</f>
        <v>625</v>
      </c>
      <c r="C30" s="19">
        <f>(C24/6)</f>
        <v>312.5</v>
      </c>
      <c r="D30" s="19">
        <f>(D24/6)</f>
        <v>156.16666666666666</v>
      </c>
      <c r="E30" s="7" t="s">
        <v>19</v>
      </c>
    </row>
    <row r="31" spans="1:5" ht="12.75">
      <c r="A31" t="s">
        <v>15</v>
      </c>
      <c r="B31" s="2">
        <f>(B30*2)</f>
        <v>1250</v>
      </c>
      <c r="C31" s="2">
        <f>(C30*2)</f>
        <v>625</v>
      </c>
      <c r="D31" s="2">
        <f>(D30*2)</f>
        <v>312.3333333333333</v>
      </c>
      <c r="E31" s="7" t="s">
        <v>19</v>
      </c>
    </row>
    <row r="32" spans="2:5" ht="12.75">
      <c r="B32" s="2"/>
      <c r="C32" s="2"/>
      <c r="D32" s="2"/>
      <c r="E32" s="7"/>
    </row>
    <row r="33" spans="1:8" ht="12.75">
      <c r="A33" s="17" t="s">
        <v>29</v>
      </c>
      <c r="C33" s="5"/>
      <c r="D33" s="19">
        <f>SUM(B24*600)/5280</f>
        <v>426.1363636363636</v>
      </c>
      <c r="E33" s="7" t="s">
        <v>10</v>
      </c>
      <c r="G33" s="2">
        <f>(D33/761.2)</f>
        <v>0.5598218124492428</v>
      </c>
      <c r="H33" s="7" t="s">
        <v>27</v>
      </c>
    </row>
    <row r="34" spans="1:8" ht="12.75">
      <c r="A34" t="s">
        <v>15</v>
      </c>
      <c r="D34" s="2">
        <f>(D33*2)</f>
        <v>852.2727272727273</v>
      </c>
      <c r="E34" s="7" t="s">
        <v>10</v>
      </c>
      <c r="G34" s="2">
        <f>(G33*2)</f>
        <v>1.1196436248984856</v>
      </c>
      <c r="H34" s="7" t="s">
        <v>27</v>
      </c>
    </row>
    <row r="37" spans="1:2" ht="12.75">
      <c r="A37" s="2">
        <v>299792457.9</v>
      </c>
      <c r="B37" t="s">
        <v>36</v>
      </c>
    </row>
    <row r="38" spans="1:2" ht="12.75">
      <c r="A38" s="2">
        <v>983571057.6</v>
      </c>
      <c r="B38" t="s">
        <v>37</v>
      </c>
    </row>
    <row r="39" spans="1:2" ht="12.75">
      <c r="A39" s="2">
        <v>670616629.2</v>
      </c>
      <c r="B39" t="s">
        <v>38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workbookViewId="0" topLeftCell="A1">
      <selection activeCell="G74" sqref="G74"/>
    </sheetView>
  </sheetViews>
  <sheetFormatPr defaultColWidth="9.140625" defaultRowHeight="12.75"/>
  <cols>
    <col min="1" max="1" width="11.57421875" style="1" bestFit="1" customWidth="1"/>
    <col min="2" max="2" width="9.140625" style="1" customWidth="1"/>
  </cols>
  <sheetData>
    <row r="1" spans="1:2" ht="12.75">
      <c r="A1" s="1" t="s">
        <v>3</v>
      </c>
      <c r="B1" s="1" t="s">
        <v>4</v>
      </c>
    </row>
    <row r="2" spans="1:2" ht="12.75">
      <c r="A2" s="23">
        <v>1</v>
      </c>
      <c r="B2" s="23">
        <v>-5</v>
      </c>
    </row>
    <row r="3" spans="1:2" ht="12.75">
      <c r="A3" s="1">
        <v>2</v>
      </c>
      <c r="B3" s="1">
        <v>-4</v>
      </c>
    </row>
    <row r="4" spans="1:2" ht="12.75">
      <c r="A4" s="23">
        <v>3</v>
      </c>
      <c r="B4" s="23">
        <v>-4</v>
      </c>
    </row>
    <row r="5" spans="1:2" ht="12.75">
      <c r="A5" s="1">
        <v>4</v>
      </c>
      <c r="B5" s="1">
        <v>-3</v>
      </c>
    </row>
    <row r="6" spans="1:2" ht="12.75">
      <c r="A6" s="23">
        <v>5</v>
      </c>
      <c r="B6" s="23">
        <v>-3</v>
      </c>
    </row>
    <row r="7" spans="1:2" ht="12.75">
      <c r="A7" s="1">
        <v>6</v>
      </c>
      <c r="B7" s="1">
        <v>-2</v>
      </c>
    </row>
    <row r="8" spans="1:2" ht="12.75">
      <c r="A8" s="23">
        <v>7</v>
      </c>
      <c r="B8" s="23">
        <v>-2</v>
      </c>
    </row>
    <row r="9" spans="1:2" ht="12.75">
      <c r="A9" s="1">
        <v>8</v>
      </c>
      <c r="B9" s="1">
        <v>-1</v>
      </c>
    </row>
    <row r="10" spans="1:2" ht="12.75">
      <c r="A10" s="23">
        <v>9</v>
      </c>
      <c r="B10" s="23">
        <v>-1</v>
      </c>
    </row>
    <row r="11" spans="1:2" ht="12.75">
      <c r="A11" s="1">
        <v>10</v>
      </c>
      <c r="B11" s="1">
        <v>0</v>
      </c>
    </row>
    <row r="12" spans="1:2" ht="12.75">
      <c r="A12" s="23">
        <v>11</v>
      </c>
      <c r="B12" s="23">
        <v>0</v>
      </c>
    </row>
    <row r="13" spans="1:2" ht="12.75">
      <c r="A13" s="1">
        <v>12</v>
      </c>
      <c r="B13" s="1">
        <v>1</v>
      </c>
    </row>
    <row r="14" spans="1:2" ht="12.75">
      <c r="A14" s="23">
        <v>13</v>
      </c>
      <c r="B14" s="23">
        <v>1</v>
      </c>
    </row>
    <row r="15" spans="1:2" ht="12.75">
      <c r="A15" s="1">
        <v>14</v>
      </c>
      <c r="B15" s="1">
        <v>2</v>
      </c>
    </row>
    <row r="16" spans="1:2" ht="12.75">
      <c r="A16" s="23">
        <v>15</v>
      </c>
      <c r="B16" s="23">
        <v>2</v>
      </c>
    </row>
    <row r="17" spans="1:2" ht="12.75">
      <c r="A17" s="1">
        <v>16</v>
      </c>
      <c r="B17" s="1">
        <v>3</v>
      </c>
    </row>
    <row r="18" spans="1:2" ht="12.75">
      <c r="A18" s="23">
        <v>17</v>
      </c>
      <c r="B18" s="23">
        <v>3</v>
      </c>
    </row>
    <row r="19" spans="1:2" ht="12.75">
      <c r="A19" s="1">
        <v>18</v>
      </c>
      <c r="B19" s="1">
        <v>4</v>
      </c>
    </row>
    <row r="20" spans="1:2" ht="12.75">
      <c r="A20" s="23">
        <v>19</v>
      </c>
      <c r="B20" s="23">
        <v>4</v>
      </c>
    </row>
    <row r="21" spans="1:2" ht="12.75">
      <c r="A21" s="1">
        <v>20</v>
      </c>
      <c r="B21" s="1">
        <v>5</v>
      </c>
    </row>
    <row r="22" spans="1:2" ht="12.75">
      <c r="A22" s="23">
        <v>21</v>
      </c>
      <c r="B22" s="23">
        <v>5</v>
      </c>
    </row>
    <row r="23" spans="1:2" ht="12.75">
      <c r="A23" s="1">
        <v>22</v>
      </c>
      <c r="B23" s="1">
        <v>6</v>
      </c>
    </row>
    <row r="24" spans="1:2" ht="12.75">
      <c r="A24" s="23">
        <v>23</v>
      </c>
      <c r="B24" s="23">
        <v>6</v>
      </c>
    </row>
    <row r="25" spans="1:2" ht="12.75">
      <c r="A25" s="1">
        <v>24</v>
      </c>
      <c r="B25" s="1">
        <v>7</v>
      </c>
    </row>
    <row r="26" spans="1:2" ht="12.75">
      <c r="A26" s="23">
        <v>25</v>
      </c>
      <c r="B26" s="23">
        <v>7</v>
      </c>
    </row>
    <row r="27" spans="1:2" ht="12.75">
      <c r="A27" s="1">
        <v>26</v>
      </c>
      <c r="B27" s="1">
        <v>8</v>
      </c>
    </row>
    <row r="28" spans="1:2" ht="12.75">
      <c r="A28" s="23">
        <v>27</v>
      </c>
      <c r="B28" s="23">
        <v>8</v>
      </c>
    </row>
    <row r="29" spans="1:2" ht="12.75">
      <c r="A29" s="1">
        <v>28</v>
      </c>
      <c r="B29" s="1">
        <v>9</v>
      </c>
    </row>
    <row r="30" spans="1:2" ht="12.75">
      <c r="A30" s="23">
        <v>29</v>
      </c>
      <c r="B30" s="23">
        <v>9</v>
      </c>
    </row>
    <row r="31" spans="1:2" ht="12.75">
      <c r="A31" s="1">
        <v>30</v>
      </c>
      <c r="B31" s="1">
        <v>10</v>
      </c>
    </row>
    <row r="32" spans="1:2" ht="12.75">
      <c r="A32" s="23">
        <v>31</v>
      </c>
      <c r="B32" s="23">
        <v>10</v>
      </c>
    </row>
    <row r="33" spans="1:2" ht="12.75">
      <c r="A33" s="1">
        <v>32</v>
      </c>
      <c r="B33" s="1">
        <v>11</v>
      </c>
    </row>
    <row r="34" spans="1:2" ht="12.75">
      <c r="A34" s="23">
        <v>33</v>
      </c>
      <c r="B34" s="23">
        <v>11</v>
      </c>
    </row>
    <row r="35" spans="1:2" ht="12.75">
      <c r="A35" s="1">
        <v>34</v>
      </c>
      <c r="B35" s="1">
        <v>12</v>
      </c>
    </row>
    <row r="36" spans="1:2" ht="12.75">
      <c r="A36" s="23">
        <v>35</v>
      </c>
      <c r="B36" s="23">
        <v>12</v>
      </c>
    </row>
    <row r="37" spans="1:2" ht="12.75">
      <c r="A37" s="1">
        <v>36</v>
      </c>
      <c r="B37" s="1">
        <v>13</v>
      </c>
    </row>
    <row r="38" spans="1:2" ht="12.75">
      <c r="A38" s="23">
        <v>37</v>
      </c>
      <c r="B38" s="23">
        <v>13</v>
      </c>
    </row>
    <row r="39" spans="1:2" ht="12.75">
      <c r="A39" s="1">
        <v>38</v>
      </c>
      <c r="B39" s="1">
        <v>14</v>
      </c>
    </row>
    <row r="40" spans="1:2" ht="12.75">
      <c r="A40" s="23">
        <v>39</v>
      </c>
      <c r="B40" s="23">
        <v>14</v>
      </c>
    </row>
    <row r="41" spans="1:2" ht="12.75">
      <c r="A41" s="1">
        <v>40</v>
      </c>
      <c r="B41" s="1">
        <v>15</v>
      </c>
    </row>
    <row r="42" spans="1:2" ht="12.75">
      <c r="A42" s="23">
        <v>41</v>
      </c>
      <c r="B42" s="23">
        <v>15</v>
      </c>
    </row>
    <row r="43" spans="1:2" ht="12.75">
      <c r="A43" s="1">
        <v>42</v>
      </c>
      <c r="B43" s="1">
        <v>16</v>
      </c>
    </row>
    <row r="44" spans="1:2" ht="12.75">
      <c r="A44" s="23">
        <v>43</v>
      </c>
      <c r="B44" s="23">
        <v>16</v>
      </c>
    </row>
    <row r="45" spans="1:2" ht="12.75">
      <c r="A45" s="1">
        <v>44</v>
      </c>
      <c r="B45" s="1">
        <v>17</v>
      </c>
    </row>
    <row r="46" spans="1:2" ht="12.75">
      <c r="A46" s="23">
        <v>45</v>
      </c>
      <c r="B46" s="23">
        <v>17</v>
      </c>
    </row>
    <row r="47" spans="1:2" ht="12.75">
      <c r="A47" s="1">
        <v>46</v>
      </c>
      <c r="B47" s="1">
        <v>18</v>
      </c>
    </row>
    <row r="48" spans="1:2" ht="12.75">
      <c r="A48" s="23">
        <v>47</v>
      </c>
      <c r="B48" s="23">
        <v>18</v>
      </c>
    </row>
    <row r="49" spans="1:2" ht="12.75">
      <c r="A49" s="1">
        <v>48</v>
      </c>
      <c r="B49" s="1">
        <v>19</v>
      </c>
    </row>
    <row r="50" spans="1:2" ht="12.75">
      <c r="A50" s="23">
        <v>49</v>
      </c>
      <c r="B50" s="23">
        <v>19</v>
      </c>
    </row>
    <row r="51" spans="1:2" ht="12.75">
      <c r="A51" s="1">
        <v>50</v>
      </c>
      <c r="B51" s="1">
        <v>20</v>
      </c>
    </row>
    <row r="52" spans="1:2" ht="12.75">
      <c r="A52" s="23">
        <v>51</v>
      </c>
      <c r="B52" s="23">
        <v>20</v>
      </c>
    </row>
    <row r="53" spans="1:2" ht="12.75">
      <c r="A53" s="1">
        <v>52</v>
      </c>
      <c r="B53" s="1">
        <v>21</v>
      </c>
    </row>
    <row r="54" spans="1:2" ht="12.75">
      <c r="A54" s="23">
        <v>53</v>
      </c>
      <c r="B54" s="23">
        <v>21</v>
      </c>
    </row>
    <row r="55" spans="1:2" ht="12.75">
      <c r="A55" s="1">
        <v>54</v>
      </c>
      <c r="B55" s="1">
        <v>22</v>
      </c>
    </row>
    <row r="56" spans="1:2" ht="12.75">
      <c r="A56" s="23">
        <v>55</v>
      </c>
      <c r="B56" s="23">
        <v>22</v>
      </c>
    </row>
    <row r="57" spans="1:2" ht="12.75">
      <c r="A57" s="1">
        <v>56</v>
      </c>
      <c r="B57" s="1">
        <v>23</v>
      </c>
    </row>
    <row r="58" spans="1:2" ht="12.75">
      <c r="A58" s="23">
        <v>57</v>
      </c>
      <c r="B58" s="23">
        <v>23</v>
      </c>
    </row>
    <row r="59" spans="1:2" ht="12.75">
      <c r="A59" s="1">
        <v>58</v>
      </c>
      <c r="B59" s="1">
        <v>24</v>
      </c>
    </row>
    <row r="60" spans="1:2" ht="12.75">
      <c r="A60" s="23">
        <v>59</v>
      </c>
      <c r="B60" s="23">
        <v>24</v>
      </c>
    </row>
    <row r="61" spans="1:2" ht="12.75">
      <c r="A61" s="1">
        <v>60</v>
      </c>
      <c r="B61" s="1">
        <v>25</v>
      </c>
    </row>
    <row r="62" spans="1:2" ht="12.75">
      <c r="A62" s="23">
        <v>61</v>
      </c>
      <c r="B62" s="23">
        <v>25</v>
      </c>
    </row>
    <row r="63" spans="1:2" ht="12.75">
      <c r="A63" s="1">
        <v>62</v>
      </c>
      <c r="B63" s="1">
        <v>26</v>
      </c>
    </row>
    <row r="64" spans="1:2" ht="12.75">
      <c r="A64" s="23">
        <v>63</v>
      </c>
      <c r="B64" s="23">
        <v>26</v>
      </c>
    </row>
    <row r="65" spans="1:2" ht="12.75">
      <c r="A65" s="1">
        <v>64</v>
      </c>
      <c r="B65" s="1">
        <v>27</v>
      </c>
    </row>
    <row r="66" spans="1:2" ht="12.75">
      <c r="A66" s="23">
        <v>65</v>
      </c>
      <c r="B66" s="23">
        <v>27</v>
      </c>
    </row>
    <row r="67" spans="1:2" ht="12.75">
      <c r="A67" s="1">
        <v>66</v>
      </c>
      <c r="B67" s="1">
        <v>28</v>
      </c>
    </row>
    <row r="68" spans="1:2" ht="12.75">
      <c r="A68" s="23">
        <v>67</v>
      </c>
      <c r="B68" s="23">
        <v>28</v>
      </c>
    </row>
    <row r="69" spans="1:2" ht="12.75">
      <c r="A69" s="1">
        <v>68</v>
      </c>
      <c r="B69" s="1">
        <v>29</v>
      </c>
    </row>
    <row r="70" spans="1:2" ht="12.75">
      <c r="A70" s="23">
        <v>69</v>
      </c>
      <c r="B70" s="23">
        <v>29</v>
      </c>
    </row>
    <row r="71" spans="1:2" ht="12.75">
      <c r="A71" s="1">
        <v>70</v>
      </c>
      <c r="B71" s="1">
        <v>30</v>
      </c>
    </row>
    <row r="72" spans="1:2" ht="12.75">
      <c r="A72" s="23">
        <v>71</v>
      </c>
      <c r="B72" s="23">
        <v>30</v>
      </c>
    </row>
    <row r="73" spans="1:2" ht="12.75">
      <c r="A73" s="1">
        <v>72</v>
      </c>
      <c r="B73" s="1">
        <v>31</v>
      </c>
    </row>
    <row r="74" spans="1:2" ht="12.75">
      <c r="A74" s="23">
        <v>73</v>
      </c>
      <c r="B74" s="23">
        <v>31</v>
      </c>
    </row>
    <row r="75" spans="1:2" ht="12.75">
      <c r="A75" s="1">
        <v>74</v>
      </c>
      <c r="B75" s="1">
        <v>32</v>
      </c>
    </row>
    <row r="76" spans="1:2" ht="12.75">
      <c r="A76" s="23">
        <v>75</v>
      </c>
      <c r="B76" s="23">
        <v>32</v>
      </c>
    </row>
    <row r="77" spans="1:2" ht="12.75">
      <c r="A77" s="1">
        <v>76</v>
      </c>
      <c r="B77" s="1">
        <v>33</v>
      </c>
    </row>
    <row r="78" spans="1:2" ht="12.75">
      <c r="A78" s="23">
        <v>77</v>
      </c>
      <c r="B78" s="23">
        <v>33</v>
      </c>
    </row>
    <row r="79" spans="1:2" ht="12.75">
      <c r="A79" s="1">
        <v>78</v>
      </c>
      <c r="B79" s="1">
        <v>34</v>
      </c>
    </row>
    <row r="80" spans="1:2" ht="12.75">
      <c r="A80" s="23">
        <v>79</v>
      </c>
      <c r="B80" s="23">
        <v>34</v>
      </c>
    </row>
    <row r="81" spans="1:2" ht="12.75">
      <c r="A81" s="1">
        <v>80</v>
      </c>
      <c r="B81" s="1">
        <v>35</v>
      </c>
    </row>
    <row r="82" spans="1:2" ht="12.75">
      <c r="A82" s="23">
        <v>81</v>
      </c>
      <c r="B82" s="23">
        <v>35</v>
      </c>
    </row>
    <row r="83" spans="1:2" ht="12.75">
      <c r="A83" s="1">
        <v>82</v>
      </c>
      <c r="B83" s="1">
        <v>36</v>
      </c>
    </row>
    <row r="84" spans="1:2" ht="12.75">
      <c r="A84" s="23">
        <v>83</v>
      </c>
      <c r="B84" s="23">
        <v>36</v>
      </c>
    </row>
    <row r="85" spans="1:2" ht="12.75">
      <c r="A85" s="1">
        <v>84</v>
      </c>
      <c r="B85" s="1">
        <v>37</v>
      </c>
    </row>
    <row r="86" spans="1:2" ht="12.75">
      <c r="A86" s="23">
        <v>85</v>
      </c>
      <c r="B86" s="23">
        <v>37</v>
      </c>
    </row>
    <row r="87" spans="1:2" ht="12.75">
      <c r="A87" s="1">
        <v>86</v>
      </c>
      <c r="B87" s="1">
        <v>38</v>
      </c>
    </row>
    <row r="88" spans="1:2" ht="12.75">
      <c r="A88" s="23">
        <v>87</v>
      </c>
      <c r="B88" s="23">
        <v>38</v>
      </c>
    </row>
    <row r="89" spans="1:2" ht="12.75">
      <c r="A89" s="1">
        <v>88</v>
      </c>
      <c r="B89" s="1">
        <v>39</v>
      </c>
    </row>
    <row r="90" spans="1:2" ht="12.75">
      <c r="A90" s="23">
        <v>89</v>
      </c>
      <c r="B90" s="23">
        <v>39</v>
      </c>
    </row>
    <row r="91" spans="1:2" ht="12.75">
      <c r="A91" s="1">
        <v>90</v>
      </c>
      <c r="B91" s="1">
        <v>40</v>
      </c>
    </row>
    <row r="92" spans="1:2" ht="12.75">
      <c r="A92" s="23">
        <v>91</v>
      </c>
      <c r="B92" s="23">
        <v>40</v>
      </c>
    </row>
    <row r="93" spans="1:2" ht="12.75">
      <c r="A93" s="1">
        <v>92</v>
      </c>
      <c r="B93" s="1">
        <v>41</v>
      </c>
    </row>
    <row r="94" spans="1:2" ht="12.75">
      <c r="A94" s="23">
        <v>93</v>
      </c>
      <c r="B94" s="23">
        <v>41</v>
      </c>
    </row>
    <row r="95" spans="1:2" ht="12.75">
      <c r="A95" s="1">
        <v>94</v>
      </c>
      <c r="B95" s="1">
        <v>42</v>
      </c>
    </row>
    <row r="96" spans="1:2" ht="12.75">
      <c r="A96" s="23">
        <v>95</v>
      </c>
      <c r="B96" s="23">
        <v>42</v>
      </c>
    </row>
    <row r="97" spans="1:2" ht="12.75">
      <c r="A97" s="1">
        <v>96</v>
      </c>
      <c r="B97" s="1">
        <v>43</v>
      </c>
    </row>
    <row r="98" spans="1:2" ht="12.75">
      <c r="A98" s="23">
        <v>97</v>
      </c>
      <c r="B98" s="23">
        <v>43</v>
      </c>
    </row>
    <row r="99" spans="1:2" ht="12.75">
      <c r="A99" s="1">
        <v>98</v>
      </c>
      <c r="B99" s="1">
        <v>44</v>
      </c>
    </row>
    <row r="100" spans="1:2" ht="12.75">
      <c r="A100" s="23">
        <v>99</v>
      </c>
      <c r="B100" s="23">
        <v>44</v>
      </c>
    </row>
    <row r="101" spans="1:2" ht="12.75">
      <c r="A101" s="1">
        <v>100</v>
      </c>
      <c r="B101" s="1">
        <v>45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0">
      <selection activeCell="F30" sqref="F30"/>
    </sheetView>
  </sheetViews>
  <sheetFormatPr defaultColWidth="9.140625" defaultRowHeight="12.75"/>
  <cols>
    <col min="1" max="1" width="8.00390625" style="1" customWidth="1"/>
    <col min="2" max="2" width="23.57421875" style="3" customWidth="1"/>
  </cols>
  <sheetData>
    <row r="1" spans="1:2" ht="12.75">
      <c r="A1" s="1" t="s">
        <v>8</v>
      </c>
      <c r="B1" s="3" t="s">
        <v>4</v>
      </c>
    </row>
    <row r="2" spans="1:2" ht="12.75">
      <c r="A2" s="1">
        <v>0</v>
      </c>
      <c r="B2" s="3">
        <v>0</v>
      </c>
    </row>
    <row r="3" spans="1:2" ht="12.75">
      <c r="A3" s="23">
        <v>1</v>
      </c>
      <c r="B3" s="24">
        <v>2</v>
      </c>
    </row>
    <row r="4" spans="1:2" ht="12.75">
      <c r="A4" s="1">
        <v>2</v>
      </c>
      <c r="B4" s="3">
        <v>5</v>
      </c>
    </row>
    <row r="5" spans="1:2" ht="12.75">
      <c r="A5" s="23">
        <v>3</v>
      </c>
      <c r="B5" s="24">
        <v>10</v>
      </c>
    </row>
    <row r="6" spans="1:2" ht="12.75">
      <c r="A6" s="1">
        <v>4</v>
      </c>
      <c r="B6" s="3">
        <v>25</v>
      </c>
    </row>
    <row r="7" spans="1:2" ht="12.75">
      <c r="A7" s="23">
        <v>5</v>
      </c>
      <c r="B7" s="24">
        <v>50</v>
      </c>
    </row>
    <row r="8" spans="1:2" ht="12.75">
      <c r="A8" s="1">
        <v>6</v>
      </c>
      <c r="B8" s="3">
        <v>100</v>
      </c>
    </row>
    <row r="9" spans="1:2" ht="12.75">
      <c r="A9" s="23">
        <v>7</v>
      </c>
      <c r="B9" s="24">
        <v>250</v>
      </c>
    </row>
    <row r="10" spans="1:2" ht="12.75">
      <c r="A10" s="1">
        <v>8</v>
      </c>
      <c r="B10" s="3">
        <v>500</v>
      </c>
    </row>
    <row r="11" spans="1:2" ht="12.75">
      <c r="A11" s="23">
        <v>9</v>
      </c>
      <c r="B11" s="24">
        <v>1000</v>
      </c>
    </row>
    <row r="12" spans="1:2" ht="12.75">
      <c r="A12" s="1">
        <v>10</v>
      </c>
      <c r="B12" s="3">
        <v>2500</v>
      </c>
    </row>
    <row r="13" spans="1:2" ht="12.75">
      <c r="A13" s="23">
        <v>11</v>
      </c>
      <c r="B13" s="24">
        <v>5000</v>
      </c>
    </row>
    <row r="14" spans="1:2" ht="12.75">
      <c r="A14" s="1">
        <v>12</v>
      </c>
      <c r="B14" s="3">
        <v>10000</v>
      </c>
    </row>
    <row r="15" spans="1:2" ht="12.75">
      <c r="A15" s="23">
        <v>13</v>
      </c>
      <c r="B15" s="24">
        <v>25000</v>
      </c>
    </row>
    <row r="16" spans="1:2" ht="12.75">
      <c r="A16" s="1">
        <v>14</v>
      </c>
      <c r="B16" s="3">
        <v>50000</v>
      </c>
    </row>
    <row r="17" spans="1:2" ht="12.75">
      <c r="A17" s="23">
        <v>15</v>
      </c>
      <c r="B17" s="24">
        <v>100000</v>
      </c>
    </row>
    <row r="18" spans="1:2" ht="12.75">
      <c r="A18" s="1">
        <v>16</v>
      </c>
      <c r="B18" s="3">
        <v>250000</v>
      </c>
    </row>
    <row r="19" spans="1:2" ht="12.75">
      <c r="A19" s="23">
        <v>17</v>
      </c>
      <c r="B19" s="24">
        <v>500000</v>
      </c>
    </row>
    <row r="20" spans="1:2" ht="12.75">
      <c r="A20" s="1">
        <v>18</v>
      </c>
      <c r="B20" s="3">
        <v>1000000</v>
      </c>
    </row>
    <row r="21" spans="1:2" ht="12.75">
      <c r="A21" s="23">
        <v>19</v>
      </c>
      <c r="B21" s="24">
        <v>2500000</v>
      </c>
    </row>
    <row r="22" spans="1:2" ht="12.75">
      <c r="A22" s="1">
        <v>20</v>
      </c>
      <c r="B22" s="3">
        <v>5000000</v>
      </c>
    </row>
    <row r="23" spans="1:2" ht="12.75">
      <c r="A23" s="23">
        <v>21</v>
      </c>
      <c r="B23" s="24">
        <v>10000000</v>
      </c>
    </row>
    <row r="24" spans="1:2" ht="12.75">
      <c r="A24" s="1">
        <v>22</v>
      </c>
      <c r="B24" s="3">
        <v>25000000</v>
      </c>
    </row>
    <row r="25" spans="1:2" ht="12.75">
      <c r="A25" s="23">
        <v>23</v>
      </c>
      <c r="B25" s="24">
        <v>50000000</v>
      </c>
    </row>
    <row r="26" spans="1:2" ht="12.75">
      <c r="A26" s="1">
        <v>24</v>
      </c>
      <c r="B26" s="3">
        <v>100000000</v>
      </c>
    </row>
    <row r="27" spans="1:2" ht="12.75">
      <c r="A27" s="23">
        <v>25</v>
      </c>
      <c r="B27" s="24">
        <v>250000000</v>
      </c>
    </row>
    <row r="28" spans="1:2" ht="12.75">
      <c r="A28" s="1">
        <v>26</v>
      </c>
      <c r="B28" s="3">
        <v>500000000</v>
      </c>
    </row>
    <row r="29" spans="1:2" ht="12.75">
      <c r="A29" s="23">
        <v>27</v>
      </c>
      <c r="B29" s="24">
        <v>1000000000</v>
      </c>
    </row>
    <row r="30" spans="1:2" ht="12.75">
      <c r="A30" s="1">
        <v>28</v>
      </c>
      <c r="B30" s="3">
        <v>2500000000</v>
      </c>
    </row>
    <row r="31" spans="1:2" ht="12.75">
      <c r="A31" s="23">
        <v>29</v>
      </c>
      <c r="B31" s="24">
        <v>5000000000</v>
      </c>
    </row>
    <row r="32" spans="1:2" ht="12.75">
      <c r="A32" s="1">
        <v>30</v>
      </c>
      <c r="B32" s="3">
        <v>10000000000</v>
      </c>
    </row>
    <row r="33" spans="1:2" ht="12.75">
      <c r="A33" s="23">
        <v>31</v>
      </c>
      <c r="B33" s="24">
        <v>25000000000</v>
      </c>
    </row>
    <row r="34" spans="1:2" ht="12.75">
      <c r="A34" s="1">
        <v>32</v>
      </c>
      <c r="B34" s="3">
        <v>50000000000</v>
      </c>
    </row>
    <row r="35" spans="1:2" ht="12.75">
      <c r="A35" s="23">
        <v>33</v>
      </c>
      <c r="B35" s="24">
        <v>100000000000</v>
      </c>
    </row>
    <row r="36" spans="1:2" ht="12.75">
      <c r="A36" s="1">
        <v>34</v>
      </c>
      <c r="B36" s="3">
        <v>250000000000</v>
      </c>
    </row>
    <row r="37" spans="1:2" ht="12.75">
      <c r="A37" s="23">
        <v>35</v>
      </c>
      <c r="B37" s="24">
        <v>500000000000</v>
      </c>
    </row>
    <row r="38" spans="1:2" ht="12.75">
      <c r="A38" s="1">
        <v>36</v>
      </c>
      <c r="B38" s="3">
        <v>1000000000000</v>
      </c>
    </row>
    <row r="39" spans="1:2" ht="12.75">
      <c r="A39" s="23">
        <v>37</v>
      </c>
      <c r="B39" s="24">
        <v>2500000000000</v>
      </c>
    </row>
    <row r="40" spans="1:2" ht="12.75">
      <c r="A40" s="1">
        <v>38</v>
      </c>
      <c r="B40" s="3">
        <v>5000000000000</v>
      </c>
    </row>
    <row r="41" spans="1:2" ht="12.75">
      <c r="A41" s="23">
        <v>39</v>
      </c>
      <c r="B41" s="24">
        <v>10000000000000</v>
      </c>
    </row>
    <row r="42" spans="1:2" ht="12.75">
      <c r="A42" s="1">
        <v>40</v>
      </c>
      <c r="B42" s="3">
        <v>25000000000000</v>
      </c>
    </row>
    <row r="43" spans="1:2" ht="12.75">
      <c r="A43" s="23">
        <v>41</v>
      </c>
      <c r="B43" s="24">
        <v>50000000000000</v>
      </c>
    </row>
    <row r="44" spans="1:2" ht="12.75">
      <c r="A44" s="1">
        <v>42</v>
      </c>
      <c r="B44" s="3">
        <v>100000000000000</v>
      </c>
    </row>
    <row r="45" spans="1:2" ht="12.75">
      <c r="A45" s="23">
        <v>43</v>
      </c>
      <c r="B45" s="24">
        <v>250000000000000</v>
      </c>
    </row>
    <row r="46" spans="1:2" ht="12.75">
      <c r="A46" s="1">
        <v>44</v>
      </c>
      <c r="B46" s="3">
        <v>500000000000000</v>
      </c>
    </row>
    <row r="47" spans="1:2" ht="12.75">
      <c r="A47" s="23">
        <v>45</v>
      </c>
      <c r="B47" s="24">
        <v>1000000000000000</v>
      </c>
    </row>
    <row r="48" spans="1:2" ht="12.75">
      <c r="A48" s="1">
        <v>46</v>
      </c>
      <c r="B48" s="3">
        <v>2500000000000000</v>
      </c>
    </row>
    <row r="49" spans="1:2" ht="12.75">
      <c r="A49" s="23">
        <v>47</v>
      </c>
      <c r="B49" s="24">
        <v>5000000000000000</v>
      </c>
    </row>
    <row r="50" spans="1:2" ht="12.75">
      <c r="A50" s="1">
        <v>48</v>
      </c>
      <c r="B50" s="3">
        <v>10000000000000000</v>
      </c>
    </row>
    <row r="51" spans="1:2" ht="12.75">
      <c r="A51" s="23">
        <v>49</v>
      </c>
      <c r="B51" s="24">
        <v>25000000000000000</v>
      </c>
    </row>
    <row r="52" spans="1:2" ht="12.75">
      <c r="A52" s="1">
        <v>50</v>
      </c>
      <c r="B52" s="3">
        <v>50000000000000000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3">
      <selection activeCell="G30" sqref="G30"/>
    </sheetView>
  </sheetViews>
  <sheetFormatPr defaultColWidth="9.140625" defaultRowHeight="12.75"/>
  <cols>
    <col min="1" max="1" width="15.8515625" style="0" bestFit="1" customWidth="1"/>
    <col min="2" max="2" width="17.421875" style="0" bestFit="1" customWidth="1"/>
  </cols>
  <sheetData>
    <row r="1" spans="1:2" ht="12.75">
      <c r="A1" t="s">
        <v>5</v>
      </c>
      <c r="B1" t="s">
        <v>7</v>
      </c>
    </row>
    <row r="2" spans="1:2" ht="12.75">
      <c r="A2" s="25">
        <v>0</v>
      </c>
      <c r="B2" s="25">
        <v>1</v>
      </c>
    </row>
    <row r="3" spans="1:2" ht="12.75">
      <c r="A3">
        <v>1</v>
      </c>
      <c r="B3">
        <v>1</v>
      </c>
    </row>
    <row r="4" spans="1:2" ht="12.75">
      <c r="A4" s="25">
        <v>2</v>
      </c>
      <c r="B4" s="25">
        <v>1</v>
      </c>
    </row>
    <row r="5" spans="1:2" ht="12.75">
      <c r="A5">
        <v>3</v>
      </c>
      <c r="B5">
        <v>1</v>
      </c>
    </row>
    <row r="6" spans="1:2" ht="12.75">
      <c r="A6" s="25">
        <v>4</v>
      </c>
      <c r="B6" s="25">
        <v>1</v>
      </c>
    </row>
    <row r="7" spans="1:2" ht="12.75">
      <c r="A7">
        <v>5</v>
      </c>
      <c r="B7">
        <v>1</v>
      </c>
    </row>
    <row r="8" spans="1:2" ht="12.75">
      <c r="A8" s="25">
        <v>6</v>
      </c>
      <c r="B8" s="25">
        <v>2</v>
      </c>
    </row>
    <row r="9" spans="1:2" ht="12.75">
      <c r="A9">
        <v>7</v>
      </c>
      <c r="B9">
        <v>3</v>
      </c>
    </row>
    <row r="10" spans="1:2" ht="12.75">
      <c r="A10" s="25">
        <v>8</v>
      </c>
      <c r="B10" s="25">
        <v>4</v>
      </c>
    </row>
    <row r="11" spans="1:2" ht="12.75">
      <c r="A11">
        <v>9</v>
      </c>
      <c r="B11">
        <v>5</v>
      </c>
    </row>
    <row r="12" spans="1:2" ht="12.75">
      <c r="A12" s="25">
        <v>10</v>
      </c>
      <c r="B12" s="25">
        <v>6</v>
      </c>
    </row>
    <row r="13" spans="1:2" ht="12.75">
      <c r="A13">
        <v>11</v>
      </c>
      <c r="B13">
        <v>7</v>
      </c>
    </row>
    <row r="14" spans="1:2" ht="12.75">
      <c r="A14" s="25">
        <v>12</v>
      </c>
      <c r="B14" s="25">
        <v>8</v>
      </c>
    </row>
    <row r="15" spans="1:2" ht="12.75">
      <c r="A15">
        <v>13</v>
      </c>
      <c r="B15">
        <v>9</v>
      </c>
    </row>
    <row r="16" spans="1:2" ht="12.75">
      <c r="A16" s="25">
        <v>14</v>
      </c>
      <c r="B16" s="25">
        <v>10</v>
      </c>
    </row>
    <row r="17" spans="1:2" ht="12.75">
      <c r="A17">
        <v>15</v>
      </c>
      <c r="B17">
        <v>11</v>
      </c>
    </row>
    <row r="18" spans="1:2" ht="12.75">
      <c r="A18" s="25">
        <v>16</v>
      </c>
      <c r="B18" s="25">
        <v>12</v>
      </c>
    </row>
    <row r="19" spans="1:2" ht="12.75">
      <c r="A19">
        <v>17</v>
      </c>
      <c r="B19">
        <v>13</v>
      </c>
    </row>
    <row r="20" spans="1:2" ht="12.75">
      <c r="A20" s="25">
        <v>18</v>
      </c>
      <c r="B20" s="25">
        <v>14</v>
      </c>
    </row>
    <row r="21" spans="1:2" ht="12.75">
      <c r="A21">
        <v>19</v>
      </c>
      <c r="B21">
        <v>15</v>
      </c>
    </row>
    <row r="22" spans="1:2" ht="12.75">
      <c r="A22" s="25">
        <v>20</v>
      </c>
      <c r="B22" s="25">
        <v>16</v>
      </c>
    </row>
    <row r="23" spans="1:2" ht="12.75">
      <c r="A23">
        <v>21</v>
      </c>
      <c r="B23">
        <v>17</v>
      </c>
    </row>
    <row r="24" spans="1:2" ht="12.75">
      <c r="A24" s="25">
        <v>22</v>
      </c>
      <c r="B24" s="25">
        <v>18</v>
      </c>
    </row>
    <row r="25" spans="1:2" ht="12.75">
      <c r="A25">
        <v>23</v>
      </c>
      <c r="B25">
        <v>19</v>
      </c>
    </row>
    <row r="26" spans="1:2" ht="12.75">
      <c r="A26" s="25">
        <v>24</v>
      </c>
      <c r="B26" s="25">
        <v>20</v>
      </c>
    </row>
    <row r="27" spans="1:2" ht="12.75">
      <c r="A27">
        <v>25</v>
      </c>
      <c r="B27">
        <v>21</v>
      </c>
    </row>
    <row r="28" spans="1:2" ht="12.75">
      <c r="A28" s="25">
        <v>26</v>
      </c>
      <c r="B28" s="25">
        <v>22</v>
      </c>
    </row>
    <row r="29" spans="1:2" ht="12.75">
      <c r="A29">
        <v>27</v>
      </c>
      <c r="B29">
        <v>23</v>
      </c>
    </row>
    <row r="30" spans="1:2" ht="12.75">
      <c r="A30" s="25">
        <v>28</v>
      </c>
      <c r="B30" s="25">
        <v>24</v>
      </c>
    </row>
    <row r="31" spans="1:2" ht="12.75">
      <c r="A31">
        <v>29</v>
      </c>
      <c r="B31">
        <v>25</v>
      </c>
    </row>
    <row r="32" spans="1:2" ht="12.75">
      <c r="A32" s="25">
        <v>30</v>
      </c>
      <c r="B32" s="25">
        <v>26</v>
      </c>
    </row>
    <row r="33" spans="1:2" ht="12.75">
      <c r="A33">
        <v>31</v>
      </c>
      <c r="B33">
        <v>27</v>
      </c>
    </row>
    <row r="34" spans="1:2" ht="12.75">
      <c r="A34" s="25">
        <v>32</v>
      </c>
      <c r="B34" s="25">
        <v>28</v>
      </c>
    </row>
    <row r="35" spans="1:2" ht="12.75">
      <c r="A35">
        <v>33</v>
      </c>
      <c r="B35">
        <v>29</v>
      </c>
    </row>
    <row r="36" spans="1:2" ht="12.75">
      <c r="A36" s="25">
        <v>34</v>
      </c>
      <c r="B36" s="25">
        <v>30</v>
      </c>
    </row>
    <row r="37" spans="1:2" ht="12.75">
      <c r="A37">
        <v>35</v>
      </c>
      <c r="B37">
        <v>31</v>
      </c>
    </row>
    <row r="38" spans="1:2" ht="12.75">
      <c r="A38" s="25">
        <v>36</v>
      </c>
      <c r="B38" s="25">
        <v>32</v>
      </c>
    </row>
    <row r="39" spans="1:2" ht="12.75">
      <c r="A39">
        <v>37</v>
      </c>
      <c r="B39">
        <v>33</v>
      </c>
    </row>
    <row r="40" spans="1:2" ht="12.75">
      <c r="A40" s="25">
        <v>38</v>
      </c>
      <c r="B40" s="25">
        <v>34</v>
      </c>
    </row>
    <row r="41" spans="1:2" ht="12.75">
      <c r="A41">
        <v>39</v>
      </c>
      <c r="B41">
        <v>35</v>
      </c>
    </row>
    <row r="42" spans="1:2" ht="12.75">
      <c r="A42" s="25">
        <v>40</v>
      </c>
      <c r="B42" s="25">
        <v>36</v>
      </c>
    </row>
    <row r="43" spans="1:2" ht="12.75">
      <c r="A43">
        <v>41</v>
      </c>
      <c r="B43">
        <v>37</v>
      </c>
    </row>
    <row r="44" spans="1:2" ht="12.75">
      <c r="A44" s="25">
        <v>42</v>
      </c>
      <c r="B44" s="25">
        <v>38</v>
      </c>
    </row>
    <row r="45" spans="1:2" ht="12.75">
      <c r="A45">
        <v>43</v>
      </c>
      <c r="B45">
        <v>39</v>
      </c>
    </row>
    <row r="46" spans="1:2" ht="12.75">
      <c r="A46" s="25">
        <v>44</v>
      </c>
      <c r="B46" s="25">
        <v>40</v>
      </c>
    </row>
    <row r="47" spans="1:2" ht="12.75">
      <c r="A47">
        <v>45</v>
      </c>
      <c r="B47">
        <v>41</v>
      </c>
    </row>
    <row r="48" spans="1:2" ht="12.75">
      <c r="A48" s="25">
        <v>46</v>
      </c>
      <c r="B48" s="25">
        <v>42</v>
      </c>
    </row>
    <row r="49" spans="1:2" ht="12.75">
      <c r="A49">
        <v>47</v>
      </c>
      <c r="B49">
        <v>43</v>
      </c>
    </row>
    <row r="50" spans="1:2" ht="12.75">
      <c r="A50" s="25">
        <v>48</v>
      </c>
      <c r="B50" s="25">
        <v>44</v>
      </c>
    </row>
    <row r="51" spans="1:2" ht="12.75">
      <c r="A51">
        <v>49</v>
      </c>
      <c r="B51">
        <v>45</v>
      </c>
    </row>
    <row r="52" spans="1:2" ht="12.75">
      <c r="A52" s="25">
        <v>50</v>
      </c>
      <c r="B52" s="25">
        <v>46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3">
      <selection activeCell="J27" sqref="J27"/>
    </sheetView>
  </sheetViews>
  <sheetFormatPr defaultColWidth="9.140625" defaultRowHeight="12.75"/>
  <cols>
    <col min="1" max="1" width="12.8515625" style="20" bestFit="1" customWidth="1"/>
    <col min="2" max="2" width="21.140625" style="20" bestFit="1" customWidth="1"/>
    <col min="3" max="3" width="22.28125" style="20" bestFit="1" customWidth="1"/>
    <col min="4" max="4" width="21.140625" style="20" bestFit="1" customWidth="1"/>
    <col min="5" max="5" width="22.8515625" style="20" bestFit="1" customWidth="1"/>
    <col min="6" max="16384" width="9.140625" style="20" customWidth="1"/>
  </cols>
  <sheetData>
    <row r="1" ht="12.75">
      <c r="A1" s="20" t="s">
        <v>30</v>
      </c>
    </row>
    <row r="2" spans="1:5" ht="12.75">
      <c r="A2" s="20" t="s">
        <v>31</v>
      </c>
      <c r="B2" s="20" t="s">
        <v>32</v>
      </c>
      <c r="C2" s="20" t="s">
        <v>33</v>
      </c>
      <c r="D2" s="20" t="s">
        <v>34</v>
      </c>
      <c r="E2" s="20" t="s">
        <v>35</v>
      </c>
    </row>
    <row r="3" spans="1:5" ht="12.75">
      <c r="A3" s="26">
        <v>1</v>
      </c>
      <c r="B3" s="27">
        <v>0</v>
      </c>
      <c r="C3" s="27">
        <v>10</v>
      </c>
      <c r="D3" s="27">
        <f>((C3*600)/5280)</f>
        <v>1.1363636363636365</v>
      </c>
      <c r="E3" s="28">
        <f>(D3/6)</f>
        <v>0.18939393939393942</v>
      </c>
    </row>
    <row r="4" spans="1:5" ht="12.75">
      <c r="A4" s="20">
        <v>2</v>
      </c>
      <c r="B4" s="21">
        <v>2</v>
      </c>
      <c r="C4" s="21">
        <f>(B4*10)</f>
        <v>20</v>
      </c>
      <c r="D4" s="21">
        <f aca="true" t="shared" si="0" ref="D4:D52">((C4*600)/5280)</f>
        <v>2.272727272727273</v>
      </c>
      <c r="E4" s="22">
        <f aca="true" t="shared" si="1" ref="E4:E52">(D4/6)</f>
        <v>0.37878787878787884</v>
      </c>
    </row>
    <row r="5" spans="1:5" ht="12.75">
      <c r="A5" s="26">
        <v>3</v>
      </c>
      <c r="B5" s="27">
        <v>5</v>
      </c>
      <c r="C5" s="27">
        <f aca="true" t="shared" si="2" ref="C5:C52">(B5*10)</f>
        <v>50</v>
      </c>
      <c r="D5" s="27">
        <f t="shared" si="0"/>
        <v>5.681818181818182</v>
      </c>
      <c r="E5" s="28">
        <f t="shared" si="1"/>
        <v>0.9469696969696969</v>
      </c>
    </row>
    <row r="6" spans="1:5" ht="12.75">
      <c r="A6" s="20">
        <v>4</v>
      </c>
      <c r="B6" s="21">
        <v>10</v>
      </c>
      <c r="C6" s="21">
        <f t="shared" si="2"/>
        <v>100</v>
      </c>
      <c r="D6" s="21">
        <f t="shared" si="0"/>
        <v>11.363636363636363</v>
      </c>
      <c r="E6" s="22">
        <f t="shared" si="1"/>
        <v>1.8939393939393938</v>
      </c>
    </row>
    <row r="7" spans="1:5" ht="12.75">
      <c r="A7" s="26">
        <v>5</v>
      </c>
      <c r="B7" s="27">
        <v>25</v>
      </c>
      <c r="C7" s="27">
        <f t="shared" si="2"/>
        <v>250</v>
      </c>
      <c r="D7" s="27">
        <f t="shared" si="0"/>
        <v>28.40909090909091</v>
      </c>
      <c r="E7" s="28">
        <f t="shared" si="1"/>
        <v>4.734848484848485</v>
      </c>
    </row>
    <row r="8" spans="1:5" ht="12.75">
      <c r="A8" s="20">
        <v>6</v>
      </c>
      <c r="B8" s="21">
        <v>50</v>
      </c>
      <c r="C8" s="21">
        <f t="shared" si="2"/>
        <v>500</v>
      </c>
      <c r="D8" s="21">
        <f t="shared" si="0"/>
        <v>56.81818181818182</v>
      </c>
      <c r="E8" s="22">
        <f t="shared" si="1"/>
        <v>9.46969696969697</v>
      </c>
    </row>
    <row r="9" spans="1:5" ht="12.75">
      <c r="A9" s="26">
        <v>7</v>
      </c>
      <c r="B9" s="27">
        <v>100</v>
      </c>
      <c r="C9" s="27">
        <f t="shared" si="2"/>
        <v>1000</v>
      </c>
      <c r="D9" s="27">
        <f t="shared" si="0"/>
        <v>113.63636363636364</v>
      </c>
      <c r="E9" s="28">
        <f t="shared" si="1"/>
        <v>18.93939393939394</v>
      </c>
    </row>
    <row r="10" spans="1:5" ht="12.75">
      <c r="A10" s="20">
        <v>8</v>
      </c>
      <c r="B10" s="21">
        <v>250</v>
      </c>
      <c r="C10" s="21">
        <f t="shared" si="2"/>
        <v>2500</v>
      </c>
      <c r="D10" s="21">
        <f t="shared" si="0"/>
        <v>284.09090909090907</v>
      </c>
      <c r="E10" s="22">
        <f t="shared" si="1"/>
        <v>47.348484848484844</v>
      </c>
    </row>
    <row r="11" spans="1:5" ht="12.75">
      <c r="A11" s="26">
        <v>9</v>
      </c>
      <c r="B11" s="27">
        <v>500</v>
      </c>
      <c r="C11" s="27">
        <f t="shared" si="2"/>
        <v>5000</v>
      </c>
      <c r="D11" s="27">
        <f t="shared" si="0"/>
        <v>568.1818181818181</v>
      </c>
      <c r="E11" s="28">
        <f t="shared" si="1"/>
        <v>94.69696969696969</v>
      </c>
    </row>
    <row r="12" spans="1:5" ht="12.75">
      <c r="A12" s="20">
        <v>10</v>
      </c>
      <c r="B12" s="21">
        <v>1000</v>
      </c>
      <c r="C12" s="21">
        <f t="shared" si="2"/>
        <v>10000</v>
      </c>
      <c r="D12" s="21">
        <f t="shared" si="0"/>
        <v>1136.3636363636363</v>
      </c>
      <c r="E12" s="22">
        <f t="shared" si="1"/>
        <v>189.39393939393938</v>
      </c>
    </row>
    <row r="13" spans="1:5" ht="12.75">
      <c r="A13" s="26">
        <v>11</v>
      </c>
      <c r="B13" s="27">
        <v>2500</v>
      </c>
      <c r="C13" s="27">
        <f t="shared" si="2"/>
        <v>25000</v>
      </c>
      <c r="D13" s="27">
        <f t="shared" si="0"/>
        <v>2840.909090909091</v>
      </c>
      <c r="E13" s="28">
        <f t="shared" si="1"/>
        <v>473.4848484848485</v>
      </c>
    </row>
    <row r="14" spans="1:5" ht="12.75">
      <c r="A14" s="20">
        <v>12</v>
      </c>
      <c r="B14" s="21">
        <v>5000</v>
      </c>
      <c r="C14" s="21">
        <f t="shared" si="2"/>
        <v>50000</v>
      </c>
      <c r="D14" s="21">
        <f t="shared" si="0"/>
        <v>5681.818181818182</v>
      </c>
      <c r="E14" s="22">
        <f t="shared" si="1"/>
        <v>946.969696969697</v>
      </c>
    </row>
    <row r="15" spans="1:5" ht="12.75">
      <c r="A15" s="26">
        <v>13</v>
      </c>
      <c r="B15" s="27">
        <v>10000</v>
      </c>
      <c r="C15" s="27">
        <f t="shared" si="2"/>
        <v>100000</v>
      </c>
      <c r="D15" s="27">
        <f t="shared" si="0"/>
        <v>11363.636363636364</v>
      </c>
      <c r="E15" s="28">
        <f t="shared" si="1"/>
        <v>1893.939393939394</v>
      </c>
    </row>
    <row r="16" spans="1:5" ht="12.75">
      <c r="A16" s="20">
        <v>14</v>
      </c>
      <c r="B16" s="21">
        <v>25000</v>
      </c>
      <c r="C16" s="21">
        <f t="shared" si="2"/>
        <v>250000</v>
      </c>
      <c r="D16" s="21">
        <f t="shared" si="0"/>
        <v>28409.090909090908</v>
      </c>
      <c r="E16" s="22">
        <f t="shared" si="1"/>
        <v>4734.848484848485</v>
      </c>
    </row>
    <row r="17" spans="1:5" ht="12.75">
      <c r="A17" s="26">
        <v>15</v>
      </c>
      <c r="B17" s="27">
        <v>50000</v>
      </c>
      <c r="C17" s="27">
        <f t="shared" si="2"/>
        <v>500000</v>
      </c>
      <c r="D17" s="27">
        <f t="shared" si="0"/>
        <v>56818.181818181816</v>
      </c>
      <c r="E17" s="28">
        <f t="shared" si="1"/>
        <v>9469.69696969697</v>
      </c>
    </row>
    <row r="18" spans="1:5" ht="12.75">
      <c r="A18" s="20">
        <v>16</v>
      </c>
      <c r="B18" s="21">
        <v>100000</v>
      </c>
      <c r="C18" s="21">
        <f t="shared" si="2"/>
        <v>1000000</v>
      </c>
      <c r="D18" s="21">
        <f t="shared" si="0"/>
        <v>113636.36363636363</v>
      </c>
      <c r="E18" s="22">
        <f t="shared" si="1"/>
        <v>18939.39393939394</v>
      </c>
    </row>
    <row r="19" spans="1:5" ht="12.75">
      <c r="A19" s="26">
        <v>17</v>
      </c>
      <c r="B19" s="27">
        <v>250000</v>
      </c>
      <c r="C19" s="27">
        <f t="shared" si="2"/>
        <v>2500000</v>
      </c>
      <c r="D19" s="27">
        <f t="shared" si="0"/>
        <v>284090.9090909091</v>
      </c>
      <c r="E19" s="28">
        <f t="shared" si="1"/>
        <v>47348.484848484855</v>
      </c>
    </row>
    <row r="20" spans="1:5" ht="12.75">
      <c r="A20" s="20">
        <v>18</v>
      </c>
      <c r="B20" s="21">
        <v>500000</v>
      </c>
      <c r="C20" s="21">
        <f t="shared" si="2"/>
        <v>5000000</v>
      </c>
      <c r="D20" s="21">
        <f t="shared" si="0"/>
        <v>568181.8181818182</v>
      </c>
      <c r="E20" s="22">
        <f t="shared" si="1"/>
        <v>94696.96969696971</v>
      </c>
    </row>
    <row r="21" spans="1:5" ht="12.75">
      <c r="A21" s="26">
        <v>19</v>
      </c>
      <c r="B21" s="27">
        <v>1000000</v>
      </c>
      <c r="C21" s="27">
        <f t="shared" si="2"/>
        <v>10000000</v>
      </c>
      <c r="D21" s="27">
        <f t="shared" si="0"/>
        <v>1136363.6363636365</v>
      </c>
      <c r="E21" s="28">
        <f t="shared" si="1"/>
        <v>189393.93939393942</v>
      </c>
    </row>
    <row r="22" spans="1:5" ht="12.75">
      <c r="A22" s="20">
        <v>20</v>
      </c>
      <c r="B22" s="21">
        <v>2500000</v>
      </c>
      <c r="C22" s="21">
        <f t="shared" si="2"/>
        <v>25000000</v>
      </c>
      <c r="D22" s="21">
        <f t="shared" si="0"/>
        <v>2840909.090909091</v>
      </c>
      <c r="E22" s="22">
        <f t="shared" si="1"/>
        <v>473484.84848484845</v>
      </c>
    </row>
    <row r="23" spans="1:5" ht="12.75">
      <c r="A23" s="26">
        <v>21</v>
      </c>
      <c r="B23" s="27">
        <v>5000000</v>
      </c>
      <c r="C23" s="27">
        <f t="shared" si="2"/>
        <v>50000000</v>
      </c>
      <c r="D23" s="27">
        <f t="shared" si="0"/>
        <v>5681818.181818182</v>
      </c>
      <c r="E23" s="28">
        <f t="shared" si="1"/>
        <v>946969.6969696969</v>
      </c>
    </row>
    <row r="24" spans="1:5" ht="12.75">
      <c r="A24" s="20">
        <v>22</v>
      </c>
      <c r="B24" s="21">
        <v>10000000</v>
      </c>
      <c r="C24" s="21">
        <f t="shared" si="2"/>
        <v>100000000</v>
      </c>
      <c r="D24" s="21">
        <f t="shared" si="0"/>
        <v>11363636.363636363</v>
      </c>
      <c r="E24" s="22">
        <f t="shared" si="1"/>
        <v>1893939.3939393938</v>
      </c>
    </row>
    <row r="25" spans="1:5" ht="12.75">
      <c r="A25" s="26">
        <v>23</v>
      </c>
      <c r="B25" s="27">
        <v>25000000</v>
      </c>
      <c r="C25" s="27">
        <f t="shared" si="2"/>
        <v>250000000</v>
      </c>
      <c r="D25" s="27">
        <f t="shared" si="0"/>
        <v>28409090.90909091</v>
      </c>
      <c r="E25" s="28">
        <f t="shared" si="1"/>
        <v>4734848.484848485</v>
      </c>
    </row>
    <row r="26" spans="1:5" ht="12.75">
      <c r="A26" s="20">
        <v>24</v>
      </c>
      <c r="B26" s="21">
        <v>50000000</v>
      </c>
      <c r="C26" s="21">
        <f t="shared" si="2"/>
        <v>500000000</v>
      </c>
      <c r="D26" s="21">
        <f t="shared" si="0"/>
        <v>56818181.81818182</v>
      </c>
      <c r="E26" s="22">
        <f t="shared" si="1"/>
        <v>9469696.96969697</v>
      </c>
    </row>
    <row r="27" spans="1:5" ht="12.75">
      <c r="A27" s="26">
        <v>25</v>
      </c>
      <c r="B27" s="27">
        <v>100000000</v>
      </c>
      <c r="C27" s="27">
        <f t="shared" si="2"/>
        <v>1000000000</v>
      </c>
      <c r="D27" s="27">
        <f t="shared" si="0"/>
        <v>113636363.63636364</v>
      </c>
      <c r="E27" s="28">
        <f t="shared" si="1"/>
        <v>18939393.93939394</v>
      </c>
    </row>
    <row r="28" spans="1:5" ht="12.75">
      <c r="A28" s="20">
        <v>26</v>
      </c>
      <c r="B28" s="21">
        <v>250000000</v>
      </c>
      <c r="C28" s="21">
        <f t="shared" si="2"/>
        <v>2500000000</v>
      </c>
      <c r="D28" s="21">
        <f t="shared" si="0"/>
        <v>284090909.09090906</v>
      </c>
      <c r="E28" s="22">
        <f t="shared" si="1"/>
        <v>47348484.848484844</v>
      </c>
    </row>
    <row r="29" spans="1:5" ht="12.75">
      <c r="A29" s="26">
        <v>27</v>
      </c>
      <c r="B29" s="27">
        <v>500000000</v>
      </c>
      <c r="C29" s="27">
        <f t="shared" si="2"/>
        <v>5000000000</v>
      </c>
      <c r="D29" s="27">
        <f t="shared" si="0"/>
        <v>568181818.1818181</v>
      </c>
      <c r="E29" s="28">
        <f t="shared" si="1"/>
        <v>94696969.69696969</v>
      </c>
    </row>
    <row r="30" spans="1:5" ht="12.75">
      <c r="A30" s="20">
        <v>28</v>
      </c>
      <c r="B30" s="21">
        <v>1000000000</v>
      </c>
      <c r="C30" s="21">
        <f t="shared" si="2"/>
        <v>10000000000</v>
      </c>
      <c r="D30" s="21">
        <f t="shared" si="0"/>
        <v>1136363636.3636363</v>
      </c>
      <c r="E30" s="22">
        <f t="shared" si="1"/>
        <v>189393939.39393938</v>
      </c>
    </row>
    <row r="31" spans="1:5" ht="12.75">
      <c r="A31" s="26">
        <v>29</v>
      </c>
      <c r="B31" s="27">
        <v>2500000000</v>
      </c>
      <c r="C31" s="27">
        <f t="shared" si="2"/>
        <v>25000000000</v>
      </c>
      <c r="D31" s="27">
        <f t="shared" si="0"/>
        <v>2840909090.909091</v>
      </c>
      <c r="E31" s="28">
        <f t="shared" si="1"/>
        <v>473484848.4848485</v>
      </c>
    </row>
    <row r="32" spans="1:5" ht="12.75">
      <c r="A32" s="20">
        <v>30</v>
      </c>
      <c r="B32" s="21">
        <v>5000000000</v>
      </c>
      <c r="C32" s="21">
        <f t="shared" si="2"/>
        <v>50000000000</v>
      </c>
      <c r="D32" s="21">
        <f t="shared" si="0"/>
        <v>5681818181.818182</v>
      </c>
      <c r="E32" s="22">
        <f t="shared" si="1"/>
        <v>946969696.969697</v>
      </c>
    </row>
    <row r="33" spans="1:5" ht="12.75">
      <c r="A33" s="26">
        <v>31</v>
      </c>
      <c r="B33" s="27">
        <v>10000000000</v>
      </c>
      <c r="C33" s="27">
        <f t="shared" si="2"/>
        <v>100000000000</v>
      </c>
      <c r="D33" s="27">
        <f t="shared" si="0"/>
        <v>11363636363.636364</v>
      </c>
      <c r="E33" s="28">
        <f t="shared" si="1"/>
        <v>1893939393.939394</v>
      </c>
    </row>
    <row r="34" spans="1:5" ht="12.75">
      <c r="A34" s="20">
        <v>32</v>
      </c>
      <c r="B34" s="21">
        <v>25000000000</v>
      </c>
      <c r="C34" s="21">
        <f t="shared" si="2"/>
        <v>250000000000</v>
      </c>
      <c r="D34" s="21">
        <f t="shared" si="0"/>
        <v>28409090909.090908</v>
      </c>
      <c r="E34" s="22">
        <f t="shared" si="1"/>
        <v>4734848484.848485</v>
      </c>
    </row>
    <row r="35" spans="1:5" ht="12.75">
      <c r="A35" s="26">
        <v>33</v>
      </c>
      <c r="B35" s="27">
        <v>50000000000</v>
      </c>
      <c r="C35" s="27">
        <f t="shared" si="2"/>
        <v>500000000000</v>
      </c>
      <c r="D35" s="27">
        <f t="shared" si="0"/>
        <v>56818181818.181816</v>
      </c>
      <c r="E35" s="28">
        <f t="shared" si="1"/>
        <v>9469696969.69697</v>
      </c>
    </row>
    <row r="36" spans="1:5" ht="12.75">
      <c r="A36" s="20">
        <v>34</v>
      </c>
      <c r="B36" s="21">
        <v>100000000000</v>
      </c>
      <c r="C36" s="21">
        <f t="shared" si="2"/>
        <v>1000000000000</v>
      </c>
      <c r="D36" s="21">
        <f t="shared" si="0"/>
        <v>113636363636.36363</v>
      </c>
      <c r="E36" s="22">
        <f t="shared" si="1"/>
        <v>18939393939.39394</v>
      </c>
    </row>
    <row r="37" spans="1:5" ht="12.75">
      <c r="A37" s="26">
        <v>35</v>
      </c>
      <c r="B37" s="27">
        <v>250000000000</v>
      </c>
      <c r="C37" s="27">
        <f t="shared" si="2"/>
        <v>2500000000000</v>
      </c>
      <c r="D37" s="27">
        <f t="shared" si="0"/>
        <v>284090909090.9091</v>
      </c>
      <c r="E37" s="28">
        <f t="shared" si="1"/>
        <v>47348484848.484856</v>
      </c>
    </row>
    <row r="38" spans="1:5" ht="12.75">
      <c r="A38" s="20">
        <v>36</v>
      </c>
      <c r="B38" s="21">
        <v>500000000000</v>
      </c>
      <c r="C38" s="21">
        <f t="shared" si="2"/>
        <v>5000000000000</v>
      </c>
      <c r="D38" s="21">
        <f t="shared" si="0"/>
        <v>568181818181.8182</v>
      </c>
      <c r="E38" s="22">
        <f t="shared" si="1"/>
        <v>94696969696.96971</v>
      </c>
    </row>
    <row r="39" spans="1:5" ht="12.75">
      <c r="A39" s="26">
        <v>37</v>
      </c>
      <c r="B39" s="27">
        <v>1000000000000</v>
      </c>
      <c r="C39" s="27">
        <f t="shared" si="2"/>
        <v>10000000000000</v>
      </c>
      <c r="D39" s="27">
        <f t="shared" si="0"/>
        <v>1136363636363.6365</v>
      </c>
      <c r="E39" s="28">
        <f t="shared" si="1"/>
        <v>189393939393.93942</v>
      </c>
    </row>
    <row r="40" spans="1:5" ht="12.75">
      <c r="A40" s="20">
        <v>38</v>
      </c>
      <c r="B40" s="21">
        <v>2500000000000</v>
      </c>
      <c r="C40" s="21">
        <f t="shared" si="2"/>
        <v>25000000000000</v>
      </c>
      <c r="D40" s="21">
        <f t="shared" si="0"/>
        <v>2840909090909.091</v>
      </c>
      <c r="E40" s="22">
        <f t="shared" si="1"/>
        <v>473484848484.84845</v>
      </c>
    </row>
    <row r="41" spans="1:5" ht="12.75">
      <c r="A41" s="26">
        <v>39</v>
      </c>
      <c r="B41" s="27">
        <v>5000000000000</v>
      </c>
      <c r="C41" s="27">
        <f t="shared" si="2"/>
        <v>50000000000000</v>
      </c>
      <c r="D41" s="27">
        <f t="shared" si="0"/>
        <v>5681818181818.182</v>
      </c>
      <c r="E41" s="28">
        <f t="shared" si="1"/>
        <v>946969696969.6969</v>
      </c>
    </row>
    <row r="42" spans="1:5" ht="12.75">
      <c r="A42" s="20">
        <v>40</v>
      </c>
      <c r="B42" s="21">
        <v>10000000000000</v>
      </c>
      <c r="C42" s="21">
        <f t="shared" si="2"/>
        <v>100000000000000</v>
      </c>
      <c r="D42" s="21">
        <f t="shared" si="0"/>
        <v>11363636363636.363</v>
      </c>
      <c r="E42" s="22">
        <f t="shared" si="1"/>
        <v>1893939393939.3938</v>
      </c>
    </row>
    <row r="43" spans="1:5" ht="12.75">
      <c r="A43" s="26">
        <v>41</v>
      </c>
      <c r="B43" s="27">
        <v>25000000000000</v>
      </c>
      <c r="C43" s="27">
        <f t="shared" si="2"/>
        <v>250000000000000</v>
      </c>
      <c r="D43" s="27">
        <f t="shared" si="0"/>
        <v>28409090909090.91</v>
      </c>
      <c r="E43" s="28">
        <f t="shared" si="1"/>
        <v>4734848484848.485</v>
      </c>
    </row>
    <row r="44" spans="1:5" ht="12.75">
      <c r="A44" s="20">
        <v>42</v>
      </c>
      <c r="B44" s="21">
        <v>50000000000000</v>
      </c>
      <c r="C44" s="21">
        <f t="shared" si="2"/>
        <v>500000000000000</v>
      </c>
      <c r="D44" s="21">
        <f t="shared" si="0"/>
        <v>56818181818181.82</v>
      </c>
      <c r="E44" s="22">
        <f t="shared" si="1"/>
        <v>9469696969696.97</v>
      </c>
    </row>
    <row r="45" spans="1:5" ht="12.75">
      <c r="A45" s="26">
        <v>43</v>
      </c>
      <c r="B45" s="27">
        <v>100000000000000</v>
      </c>
      <c r="C45" s="27">
        <f t="shared" si="2"/>
        <v>1000000000000000</v>
      </c>
      <c r="D45" s="27">
        <f t="shared" si="0"/>
        <v>113636363636363.64</v>
      </c>
      <c r="E45" s="28">
        <f t="shared" si="1"/>
        <v>18939393939393.94</v>
      </c>
    </row>
    <row r="46" spans="1:5" ht="12.75">
      <c r="A46" s="20">
        <v>44</v>
      </c>
      <c r="B46" s="21">
        <v>250000000000000</v>
      </c>
      <c r="C46" s="21">
        <f t="shared" si="2"/>
        <v>2500000000000000</v>
      </c>
      <c r="D46" s="21">
        <f t="shared" si="0"/>
        <v>284090909090909.06</v>
      </c>
      <c r="E46" s="22">
        <f t="shared" si="1"/>
        <v>47348484848484.84</v>
      </c>
    </row>
    <row r="47" spans="1:5" ht="12.75">
      <c r="A47" s="26">
        <v>45</v>
      </c>
      <c r="B47" s="27">
        <v>500000000000000</v>
      </c>
      <c r="C47" s="27">
        <f t="shared" si="2"/>
        <v>5000000000000000</v>
      </c>
      <c r="D47" s="27">
        <f t="shared" si="0"/>
        <v>568181818181818.1</v>
      </c>
      <c r="E47" s="28">
        <f t="shared" si="1"/>
        <v>94696969696969.69</v>
      </c>
    </row>
    <row r="48" spans="1:5" ht="12.75">
      <c r="A48" s="20">
        <v>46</v>
      </c>
      <c r="B48" s="21">
        <v>1000000000000000</v>
      </c>
      <c r="C48" s="21">
        <f t="shared" si="2"/>
        <v>10000000000000000</v>
      </c>
      <c r="D48" s="21">
        <f t="shared" si="0"/>
        <v>1136363636363636.2</v>
      </c>
      <c r="E48" s="22">
        <f t="shared" si="1"/>
        <v>189393939393939.38</v>
      </c>
    </row>
    <row r="49" spans="1:5" ht="12.75">
      <c r="A49" s="26">
        <v>47</v>
      </c>
      <c r="B49" s="27">
        <v>2500000000000000</v>
      </c>
      <c r="C49" s="27">
        <f t="shared" si="2"/>
        <v>25000000000000000</v>
      </c>
      <c r="D49" s="27">
        <f t="shared" si="0"/>
        <v>2840909090909091</v>
      </c>
      <c r="E49" s="28">
        <f t="shared" si="1"/>
        <v>473484848484848.5</v>
      </c>
    </row>
    <row r="50" spans="1:5" ht="12.75">
      <c r="A50" s="20">
        <v>48</v>
      </c>
      <c r="B50" s="21">
        <v>5000000000000000</v>
      </c>
      <c r="C50" s="21">
        <f t="shared" si="2"/>
        <v>50000000000000000</v>
      </c>
      <c r="D50" s="21">
        <f t="shared" si="0"/>
        <v>5681818181818182</v>
      </c>
      <c r="E50" s="22">
        <f t="shared" si="1"/>
        <v>946969696969697</v>
      </c>
    </row>
    <row r="51" spans="1:5" ht="12.75">
      <c r="A51" s="26">
        <v>49</v>
      </c>
      <c r="B51" s="27">
        <v>10000000000000000</v>
      </c>
      <c r="C51" s="27">
        <f t="shared" si="2"/>
        <v>1E+17</v>
      </c>
      <c r="D51" s="27">
        <f t="shared" si="0"/>
        <v>11363636363636364</v>
      </c>
      <c r="E51" s="28">
        <f t="shared" si="1"/>
        <v>1893939393939394</v>
      </c>
    </row>
    <row r="52" spans="1:5" ht="12.75">
      <c r="A52" s="20">
        <v>50</v>
      </c>
      <c r="B52" s="21">
        <v>25000000000000000</v>
      </c>
      <c r="C52" s="21">
        <f t="shared" si="2"/>
        <v>2.5E+17</v>
      </c>
      <c r="D52" s="21">
        <f t="shared" si="0"/>
        <v>28409090909090908</v>
      </c>
      <c r="E52" s="22">
        <f t="shared" si="1"/>
        <v>4734848484848485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Timothy.Schuster</dc:creator>
  <cp:keywords/>
  <dc:description/>
  <cp:lastModifiedBy>Timothy.Schuster</cp:lastModifiedBy>
  <dcterms:created xsi:type="dcterms:W3CDTF">2007-10-23T15:59:11Z</dcterms:created>
  <dcterms:modified xsi:type="dcterms:W3CDTF">2007-11-14T21:11:18Z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